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\Desktop\All PG Works 2018-2019\PG 1st  &amp; 3rd Sem tabulation sheet, Dec 18 with Re-Exams\1st Semester Tabulation Sheet Nov-Dec 2018\"/>
    </mc:Choice>
  </mc:AlternateContent>
  <bookViews>
    <workbookView xWindow="240" yWindow="75" windowWidth="20115" windowHeight="7995"/>
  </bookViews>
  <sheets>
    <sheet name="Com.Sc.-1st" sheetId="1" r:id="rId1"/>
  </sheets>
  <calcPr calcId="152511"/>
</workbook>
</file>

<file path=xl/calcChain.xml><?xml version="1.0" encoding="utf-8"?>
<calcChain xmlns="http://schemas.openxmlformats.org/spreadsheetml/2006/main">
  <c r="J21" i="1" l="1"/>
  <c r="H21" i="1"/>
  <c r="F21" i="1"/>
  <c r="D21" i="1"/>
  <c r="J20" i="1"/>
  <c r="H20" i="1"/>
  <c r="F20" i="1"/>
  <c r="D20" i="1"/>
  <c r="J19" i="1"/>
  <c r="H19" i="1"/>
  <c r="F19" i="1"/>
  <c r="D19" i="1"/>
  <c r="L19" i="1" l="1"/>
  <c r="M19" i="1" s="1"/>
  <c r="N19" i="1" s="1"/>
  <c r="L21" i="1"/>
  <c r="M21" i="1" s="1"/>
  <c r="N21" i="1" s="1"/>
  <c r="L20" i="1"/>
  <c r="M20" i="1" s="1"/>
  <c r="N20" i="1" s="1"/>
  <c r="F10" i="1"/>
  <c r="D18" i="1" l="1"/>
  <c r="F8" i="1" l="1"/>
  <c r="H8" i="1"/>
  <c r="J8" i="1"/>
  <c r="F9" i="1"/>
  <c r="H9" i="1"/>
  <c r="J9" i="1"/>
  <c r="H10" i="1"/>
  <c r="J10" i="1"/>
  <c r="F11" i="1"/>
  <c r="H11" i="1"/>
  <c r="J11" i="1"/>
  <c r="F12" i="1"/>
  <c r="H12" i="1"/>
  <c r="J12" i="1"/>
  <c r="F13" i="1"/>
  <c r="H13" i="1"/>
  <c r="J13" i="1"/>
  <c r="F14" i="1"/>
  <c r="H14" i="1"/>
  <c r="J14" i="1"/>
  <c r="F15" i="1"/>
  <c r="H15" i="1"/>
  <c r="J15" i="1"/>
  <c r="F16" i="1"/>
  <c r="H16" i="1"/>
  <c r="J16" i="1"/>
  <c r="D8" i="1"/>
  <c r="D9" i="1"/>
  <c r="D10" i="1"/>
  <c r="D11" i="1"/>
  <c r="D12" i="1"/>
  <c r="D13" i="1"/>
  <c r="D14" i="1"/>
  <c r="D15" i="1"/>
  <c r="D16" i="1"/>
  <c r="L15" i="1" l="1"/>
  <c r="M15" i="1" s="1"/>
  <c r="N15" i="1" s="1"/>
  <c r="L11" i="1"/>
  <c r="M11" i="1" s="1"/>
  <c r="N11" i="1" s="1"/>
  <c r="L14" i="1"/>
  <c r="M14" i="1" s="1"/>
  <c r="N14" i="1" s="1"/>
  <c r="L10" i="1"/>
  <c r="M10" i="1" s="1"/>
  <c r="N10" i="1" s="1"/>
  <c r="L9" i="1"/>
  <c r="M9" i="1" s="1"/>
  <c r="N9" i="1" s="1"/>
  <c r="L13" i="1"/>
  <c r="M13" i="1" s="1"/>
  <c r="N13" i="1" s="1"/>
  <c r="L16" i="1"/>
  <c r="M16" i="1" s="1"/>
  <c r="N16" i="1" s="1"/>
  <c r="L12" i="1"/>
  <c r="M12" i="1" s="1"/>
  <c r="N12" i="1" s="1"/>
  <c r="L8" i="1"/>
  <c r="M8" i="1" s="1"/>
  <c r="N8" i="1" s="1"/>
  <c r="J18" i="1"/>
  <c r="H18" i="1"/>
  <c r="F18" i="1"/>
  <c r="J17" i="1"/>
  <c r="H17" i="1"/>
  <c r="F17" i="1"/>
  <c r="D17" i="1"/>
  <c r="J7" i="1"/>
  <c r="H7" i="1"/>
  <c r="F7" i="1"/>
  <c r="D7" i="1"/>
  <c r="L7" i="1" l="1"/>
  <c r="M7" i="1" s="1"/>
  <c r="N7" i="1" s="1"/>
  <c r="L17" i="1"/>
  <c r="M17" i="1" s="1"/>
  <c r="N17" i="1" s="1"/>
  <c r="L18" i="1"/>
  <c r="M18" i="1" s="1"/>
  <c r="N18" i="1" s="1"/>
</calcChain>
</file>

<file path=xl/sharedStrings.xml><?xml version="1.0" encoding="utf-8"?>
<sst xmlns="http://schemas.openxmlformats.org/spreadsheetml/2006/main" count="104" uniqueCount="49">
  <si>
    <t>NATIONAL INSTITUTE OF TECHNOLOGY SILCHAR</t>
  </si>
  <si>
    <t>Computer Science and Engineering.</t>
  </si>
  <si>
    <t>SL. No.</t>
  </si>
  <si>
    <t>Registration no.</t>
  </si>
  <si>
    <t>CS 1501</t>
  </si>
  <si>
    <t>CS 1502</t>
  </si>
  <si>
    <t>FMCS-I</t>
  </si>
  <si>
    <t>Credit</t>
  </si>
  <si>
    <t>1st Tabulator</t>
  </si>
  <si>
    <t>2nd Tabulator</t>
  </si>
  <si>
    <t>Asstt. Registrar,Acad</t>
  </si>
  <si>
    <t>Registrar.</t>
  </si>
  <si>
    <t>Advn.Data Structure</t>
  </si>
  <si>
    <t>SPI                 1st Sem.</t>
  </si>
  <si>
    <t>TGP</t>
  </si>
  <si>
    <t>Total Credit Point</t>
  </si>
  <si>
    <t>CPI/SPI below 6.0</t>
  </si>
  <si>
    <t xml:space="preserve"> 1ST SEM M. TECH CSE TABULATION SHEET-NOVEMBER-DECEMBER, 2018</t>
  </si>
  <si>
    <t>18-25-101</t>
  </si>
  <si>
    <t>18-25-102</t>
  </si>
  <si>
    <t>18-25-103</t>
  </si>
  <si>
    <t>18-25-104</t>
  </si>
  <si>
    <t>18-25-105</t>
  </si>
  <si>
    <t>18-25-106</t>
  </si>
  <si>
    <t>18-25-107</t>
  </si>
  <si>
    <t>18-25-110</t>
  </si>
  <si>
    <t>18-25-109</t>
  </si>
  <si>
    <t>18-25-111</t>
  </si>
  <si>
    <t>18-25-112</t>
  </si>
  <si>
    <t>18-25-113</t>
  </si>
  <si>
    <t>18-25-114</t>
  </si>
  <si>
    <t>18-25-115</t>
  </si>
  <si>
    <t>18-25-116</t>
  </si>
  <si>
    <r>
      <t xml:space="preserve">Distributed Systems / </t>
    </r>
    <r>
      <rPr>
        <sz val="10"/>
        <rFont val="Times New Roman"/>
        <family val="1"/>
      </rPr>
      <t>Data Mining</t>
    </r>
    <r>
      <rPr>
        <b/>
        <sz val="10"/>
        <rFont val="Times New Roman"/>
        <family val="1"/>
      </rPr>
      <t xml:space="preserve"> / </t>
    </r>
    <r>
      <rPr>
        <b/>
        <i/>
        <sz val="10"/>
        <rFont val="Times New Roman"/>
        <family val="1"/>
      </rPr>
      <t xml:space="preserve">Natural Language Processing.                          </t>
    </r>
    <r>
      <rPr>
        <b/>
        <sz val="10"/>
        <rFont val="Times New Roman"/>
        <family val="1"/>
      </rPr>
      <t xml:space="preserve"> (El-II)</t>
    </r>
  </si>
  <si>
    <t>Dean Academic</t>
  </si>
  <si>
    <t>BC</t>
  </si>
  <si>
    <t>AB</t>
  </si>
  <si>
    <t>AA</t>
  </si>
  <si>
    <t>CC</t>
  </si>
  <si>
    <t>BB</t>
  </si>
  <si>
    <t>CD</t>
  </si>
  <si>
    <t>DD</t>
  </si>
  <si>
    <t>F</t>
  </si>
  <si>
    <t>Extra Curriculum Activities-Yoga (Non Credit) All Students are PP (Passed).</t>
  </si>
  <si>
    <r>
      <rPr>
        <b/>
        <u/>
        <sz val="12"/>
        <rFont val="Arial"/>
        <family val="2"/>
      </rPr>
      <t xml:space="preserve">El-l </t>
    </r>
    <r>
      <rPr>
        <sz val="12"/>
        <rFont val="Arial"/>
        <family val="2"/>
      </rPr>
      <t xml:space="preserve">: 1. CS 1401 - Artificial Intllgence - (Normal).    </t>
    </r>
    <r>
      <rPr>
        <b/>
        <i/>
        <sz val="12"/>
        <rFont val="Arial"/>
        <family val="2"/>
      </rPr>
      <t>2. CS 1424 -  Mobile Ad-hoc Network - (Bold &amp; Italic)</t>
    </r>
    <r>
      <rPr>
        <sz val="12"/>
        <rFont val="Arial"/>
        <family val="2"/>
      </rPr>
      <t xml:space="preserve">. </t>
    </r>
  </si>
  <si>
    <r>
      <rPr>
        <b/>
        <u/>
        <sz val="12"/>
        <rFont val="Arial"/>
        <family val="2"/>
      </rPr>
      <t>El-ll</t>
    </r>
    <r>
      <rPr>
        <sz val="12"/>
        <rFont val="Arial"/>
        <family val="2"/>
      </rPr>
      <t xml:space="preserve"> :</t>
    </r>
    <r>
      <rPr>
        <b/>
        <sz val="12"/>
        <rFont val="Arial"/>
        <family val="2"/>
      </rPr>
      <t>1. CS 1434 -  Distributed Systems- (Bold).</t>
    </r>
    <r>
      <rPr>
        <sz val="12"/>
        <rFont val="Arial"/>
        <family val="2"/>
      </rPr>
      <t xml:space="preserve">   2. CS 1435-  Data Mining- (Normal).   </t>
    </r>
    <r>
      <rPr>
        <b/>
        <i/>
        <sz val="12"/>
        <rFont val="Arial"/>
        <family val="2"/>
      </rPr>
      <t xml:space="preserve">3. CS 1436- Natural Language Processing- (Bold &amp; Italic). </t>
    </r>
    <r>
      <rPr>
        <sz val="12"/>
        <rFont val="Arial"/>
        <family val="2"/>
      </rPr>
      <t xml:space="preserve">        </t>
    </r>
  </si>
  <si>
    <r>
      <rPr>
        <b/>
        <u/>
        <sz val="13"/>
        <rFont val="Times New Roman"/>
        <family val="1"/>
      </rPr>
      <t>El-l</t>
    </r>
    <r>
      <rPr>
        <sz val="13"/>
        <rFont val="Times New Roman"/>
        <family val="1"/>
      </rPr>
      <t xml:space="preserve"> : CS 1401 / </t>
    </r>
    <r>
      <rPr>
        <b/>
        <i/>
        <sz val="13"/>
        <rFont val="Times New Roman"/>
        <family val="1"/>
      </rPr>
      <t>CS 1424</t>
    </r>
  </si>
  <si>
    <r>
      <rPr>
        <b/>
        <sz val="13"/>
        <rFont val="Times New Roman"/>
        <family val="1"/>
      </rPr>
      <t>CS 1434</t>
    </r>
    <r>
      <rPr>
        <sz val="13"/>
        <rFont val="Times New Roman"/>
        <family val="1"/>
      </rPr>
      <t xml:space="preserve">/ CS 1435/ </t>
    </r>
    <r>
      <rPr>
        <b/>
        <i/>
        <sz val="13"/>
        <rFont val="Times New Roman"/>
        <family val="1"/>
      </rPr>
      <t>CS 1436</t>
    </r>
  </si>
  <si>
    <r>
      <rPr>
        <sz val="12"/>
        <rFont val="Times New Roman"/>
        <family val="1"/>
      </rPr>
      <t>Artificial Intelligence</t>
    </r>
    <r>
      <rPr>
        <b/>
        <sz val="12"/>
        <rFont val="Times New Roman"/>
        <family val="1"/>
      </rPr>
      <t xml:space="preserve">  / </t>
    </r>
    <r>
      <rPr>
        <b/>
        <i/>
        <sz val="12"/>
        <rFont val="Times New Roman"/>
        <family val="1"/>
      </rPr>
      <t>Mobile      Ad hoc Network</t>
    </r>
    <r>
      <rPr>
        <b/>
        <sz val="12"/>
        <rFont val="Times New Roman"/>
        <family val="1"/>
      </rPr>
      <t xml:space="preserve">      (El-I)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</si>
</sst>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13"/>
      <name val="Berlin Sans FB Demi"/>
      <family val="2"/>
    </font>
    <font>
      <sz val="13"/>
      <color theme="1"/>
      <name val="Calibri"/>
      <family val="2"/>
      <scheme val="minor"/>
    </font>
    <font>
      <sz val="13"/>
      <name val="Berlin Sans FB Demi"/>
      <family val="2"/>
    </font>
    <font>
      <b/>
      <sz val="13"/>
      <name val="Arial"/>
      <family val="2"/>
    </font>
    <font>
      <b/>
      <sz val="13"/>
      <name val="Times New Roman"/>
      <family val="1"/>
    </font>
    <font>
      <b/>
      <u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sz val="13"/>
      <name val="Arial"/>
      <family val="2"/>
    </font>
    <font>
      <sz val="1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4" fillId="0" borderId="0" xfId="0" applyFont="1" applyAlignment="1">
      <alignment wrapText="1"/>
    </xf>
    <xf numFmtId="0" fontId="6" fillId="0" borderId="0" xfId="1" applyFont="1"/>
    <xf numFmtId="0" fontId="7" fillId="0" borderId="0" xfId="0" applyFont="1" applyAlignment="1">
      <alignment wrapText="1"/>
    </xf>
    <xf numFmtId="0" fontId="6" fillId="0" borderId="0" xfId="1" applyFont="1" applyAlignment="1">
      <alignment horizontal="center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6" fillId="0" borderId="0" xfId="1" applyFont="1" applyAlignment="1">
      <alignment horizontal="center"/>
    </xf>
    <xf numFmtId="0" fontId="12" fillId="0" borderId="7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wrapText="1"/>
    </xf>
    <xf numFmtId="0" fontId="16" fillId="0" borderId="0" xfId="1" applyFont="1" applyAlignment="1">
      <alignment horizontal="center"/>
    </xf>
    <xf numFmtId="0" fontId="16" fillId="0" borderId="0" xfId="1" applyFont="1"/>
    <xf numFmtId="0" fontId="16" fillId="0" borderId="0" xfId="1" applyFont="1" applyAlignment="1"/>
    <xf numFmtId="0" fontId="17" fillId="0" borderId="1" xfId="1" applyFont="1" applyBorder="1" applyAlignment="1">
      <alignment horizontal="center" vertical="center" wrapText="1"/>
    </xf>
    <xf numFmtId="0" fontId="18" fillId="0" borderId="0" xfId="0" applyFont="1"/>
    <xf numFmtId="0" fontId="17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top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2" fontId="21" fillId="0" borderId="4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4" xfId="0" applyNumberFormat="1" applyFont="1" applyFill="1" applyBorder="1" applyAlignment="1">
      <alignment horizontal="center" vertical="center" wrapText="1"/>
    </xf>
    <xf numFmtId="2" fontId="21" fillId="2" borderId="4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3" fillId="2" borderId="0" xfId="0" applyNumberFormat="1" applyFont="1" applyFill="1" applyBorder="1" applyAlignment="1">
      <alignment horizontal="center" vertical="center" wrapText="1"/>
    </xf>
    <xf numFmtId="2" fontId="21" fillId="2" borderId="0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top" wrapText="1"/>
    </xf>
    <xf numFmtId="0" fontId="23" fillId="2" borderId="0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wrapText="1"/>
    </xf>
    <xf numFmtId="0" fontId="25" fillId="0" borderId="0" xfId="0" applyFont="1" applyAlignment="1">
      <alignment wrapText="1"/>
    </xf>
    <xf numFmtId="0" fontId="23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18" fillId="0" borderId="0" xfId="0" applyFont="1" applyBorder="1"/>
    <xf numFmtId="0" fontId="23" fillId="0" borderId="0" xfId="0" applyNumberFormat="1" applyFont="1" applyFill="1" applyBorder="1" applyAlignment="1">
      <alignment wrapText="1"/>
    </xf>
    <xf numFmtId="0" fontId="25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0" xfId="1" applyFont="1"/>
    <xf numFmtId="0" fontId="20" fillId="0" borderId="0" xfId="1" applyFont="1" applyAlignment="1"/>
    <xf numFmtId="0" fontId="20" fillId="0" borderId="0" xfId="1" applyFont="1" applyAlignment="1">
      <alignment horizontal="center"/>
    </xf>
    <xf numFmtId="0" fontId="21" fillId="0" borderId="9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zoomScale="136" zoomScaleNormal="136" workbookViewId="0">
      <selection activeCell="H7" sqref="H7"/>
    </sheetView>
  </sheetViews>
  <sheetFormatPr defaultRowHeight="15" x14ac:dyDescent="0.25"/>
  <cols>
    <col min="1" max="1" width="10.28515625" customWidth="1"/>
    <col min="2" max="2" width="20" customWidth="1"/>
    <col min="3" max="3" width="15.140625" customWidth="1"/>
    <col min="4" max="4" width="13.5703125" customWidth="1"/>
    <col min="5" max="5" width="13.85546875" customWidth="1"/>
    <col min="6" max="6" width="14.42578125" customWidth="1"/>
    <col min="7" max="7" width="15.42578125" customWidth="1"/>
    <col min="8" max="8" width="16.42578125" customWidth="1"/>
    <col min="9" max="9" width="15.7109375" customWidth="1"/>
    <col min="10" max="10" width="13.7109375" customWidth="1"/>
    <col min="11" max="11" width="14.7109375" customWidth="1"/>
    <col min="12" max="12" width="15.7109375" customWidth="1"/>
    <col min="13" max="13" width="13.7109375" customWidth="1"/>
    <col min="14" max="14" width="12.7109375" customWidth="1"/>
    <col min="15" max="18" width="9.140625" hidden="1" customWidth="1"/>
    <col min="19" max="19" width="0.140625" hidden="1" customWidth="1"/>
    <col min="20" max="24" width="9.140625" hidden="1" customWidth="1"/>
  </cols>
  <sheetData>
    <row r="1" spans="1:25" ht="17.25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20"/>
    </row>
    <row r="2" spans="1:25" ht="17.25" x14ac:dyDescent="0.3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20"/>
    </row>
    <row r="3" spans="1:25" ht="18" thickBot="1" x14ac:dyDescent="0.35">
      <c r="A3" s="21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  <c r="P3" s="23"/>
      <c r="Q3" s="23"/>
      <c r="R3" s="23"/>
      <c r="S3" s="23"/>
      <c r="T3" s="23"/>
      <c r="U3" s="23"/>
      <c r="V3" s="23"/>
      <c r="W3" s="23"/>
      <c r="X3" s="24"/>
      <c r="Y3" s="20"/>
    </row>
    <row r="4" spans="1:25" ht="15.75" customHeight="1" thickTop="1" x14ac:dyDescent="0.3">
      <c r="A4" s="25" t="s">
        <v>2</v>
      </c>
      <c r="B4" s="26" t="s">
        <v>3</v>
      </c>
      <c r="C4" s="78" t="s">
        <v>4</v>
      </c>
      <c r="D4" s="78"/>
      <c r="E4" s="78" t="s">
        <v>5</v>
      </c>
      <c r="F4" s="78"/>
      <c r="G4" s="78" t="s">
        <v>46</v>
      </c>
      <c r="H4" s="78"/>
      <c r="I4" s="79" t="s">
        <v>47</v>
      </c>
      <c r="J4" s="78"/>
      <c r="K4" s="25" t="s">
        <v>15</v>
      </c>
      <c r="L4" s="25" t="s">
        <v>14</v>
      </c>
      <c r="M4" s="25" t="s">
        <v>13</v>
      </c>
      <c r="N4" s="27" t="s">
        <v>16</v>
      </c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36" customHeight="1" x14ac:dyDescent="0.3">
      <c r="A5" s="28"/>
      <c r="B5" s="28"/>
      <c r="C5" s="29" t="s">
        <v>6</v>
      </c>
      <c r="D5" s="29"/>
      <c r="E5" s="29" t="s">
        <v>12</v>
      </c>
      <c r="F5" s="29"/>
      <c r="G5" s="10" t="s">
        <v>48</v>
      </c>
      <c r="H5" s="11"/>
      <c r="I5" s="9" t="s">
        <v>33</v>
      </c>
      <c r="J5" s="9"/>
      <c r="K5" s="28"/>
      <c r="L5" s="28"/>
      <c r="M5" s="28"/>
      <c r="N5" s="3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 ht="18" thickBot="1" x14ac:dyDescent="0.35">
      <c r="A6" s="31"/>
      <c r="B6" s="31"/>
      <c r="C6" s="32" t="s">
        <v>7</v>
      </c>
      <c r="D6" s="32">
        <v>6</v>
      </c>
      <c r="E6" s="32" t="s">
        <v>7</v>
      </c>
      <c r="F6" s="32">
        <v>6</v>
      </c>
      <c r="G6" s="32" t="s">
        <v>7</v>
      </c>
      <c r="H6" s="32">
        <v>6</v>
      </c>
      <c r="I6" s="32" t="s">
        <v>7</v>
      </c>
      <c r="J6" s="32">
        <v>6</v>
      </c>
      <c r="K6" s="31"/>
      <c r="L6" s="31"/>
      <c r="M6" s="31"/>
      <c r="N6" s="33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ht="25.5" customHeight="1" thickTop="1" x14ac:dyDescent="0.3">
      <c r="A7" s="34">
        <v>1</v>
      </c>
      <c r="B7" s="35" t="s">
        <v>18</v>
      </c>
      <c r="C7" s="36" t="s">
        <v>35</v>
      </c>
      <c r="D7" s="37">
        <f t="shared" ref="D7:D19" si="0">IF(C7="AA",10, IF(C7="AB",9, IF(C7="BB",8, IF(C7="BC",7,IF(C7="CC",6, IF(C7="CD",5, IF(C7="DD",4,IF(C7="F",0))))))))</f>
        <v>7</v>
      </c>
      <c r="E7" s="36" t="s">
        <v>35</v>
      </c>
      <c r="F7" s="37">
        <f t="shared" ref="F7:F19" si="1">IF(E7="AA",10, IF(E7="AB",9, IF(E7="BB",8, IF(E7="BC",7,IF(E7="CC",6, IF(E7="CD",5, IF(E7="DD",4,IF(E7="F",0))))))))</f>
        <v>7</v>
      </c>
      <c r="G7" s="36" t="s">
        <v>35</v>
      </c>
      <c r="H7" s="37">
        <f t="shared" ref="H7:H19" si="2">IF(G7="AA",10, IF(G7="AB",9, IF(G7="BB",8, IF(G7="BC",7,IF(G7="CC",6, IF(G7="CD",5, IF(G7="DD",4,IF(G7="F",0))))))))</f>
        <v>7</v>
      </c>
      <c r="I7" s="36" t="s">
        <v>40</v>
      </c>
      <c r="J7" s="37">
        <f t="shared" ref="J7:J19" si="3">IF(I7="AA",10, IF(I7="AB",9, IF(I7="BB",8, IF(I7="BC",7,IF(I7="CC",6, IF(I7="CD",5, IF(I7="DD",4,IF(I7="F",0))))))))</f>
        <v>5</v>
      </c>
      <c r="K7" s="37">
        <v>24</v>
      </c>
      <c r="L7" s="37">
        <f t="shared" ref="L7:L19" si="4">(D7*6+F7*6+H7*6+J7*6)</f>
        <v>156</v>
      </c>
      <c r="M7" s="38">
        <f>L7/K7</f>
        <v>6.5</v>
      </c>
      <c r="N7" s="39" t="str">
        <f>IF(M7&lt;6,"***"," -")</f>
        <v xml:space="preserve"> -</v>
      </c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ht="25.5" customHeight="1" x14ac:dyDescent="0.3">
      <c r="A8" s="34">
        <v>2</v>
      </c>
      <c r="B8" s="35" t="s">
        <v>19</v>
      </c>
      <c r="C8" s="36" t="s">
        <v>36</v>
      </c>
      <c r="D8" s="37">
        <f t="shared" ref="D8:D16" si="5">IF(C8="AA",10, IF(C8="AB",9, IF(C8="BB",8, IF(C8="BC",7,IF(C8="CC",6, IF(C8="CD",5, IF(C8="DD",4,IF(C8="F",0))))))))</f>
        <v>9</v>
      </c>
      <c r="E8" s="36" t="s">
        <v>39</v>
      </c>
      <c r="F8" s="37">
        <f t="shared" ref="F8:F16" si="6">IF(E8="AA",10, IF(E8="AB",9, IF(E8="BB",8, IF(E8="BC",7,IF(E8="CC",6, IF(E8="CD",5, IF(E8="DD",4,IF(E8="F",0))))))))</f>
        <v>8</v>
      </c>
      <c r="G8" s="36" t="s">
        <v>35</v>
      </c>
      <c r="H8" s="37">
        <f t="shared" ref="H8:H16" si="7">IF(G8="AA",10, IF(G8="AB",9, IF(G8="BB",8, IF(G8="BC",7,IF(G8="CC",6, IF(G8="CD",5, IF(G8="DD",4,IF(G8="F",0))))))))</f>
        <v>7</v>
      </c>
      <c r="I8" s="36" t="s">
        <v>35</v>
      </c>
      <c r="J8" s="37">
        <f t="shared" ref="J8:J16" si="8">IF(I8="AA",10, IF(I8="AB",9, IF(I8="BB",8, IF(I8="BC",7,IF(I8="CC",6, IF(I8="CD",5, IF(I8="DD",4,IF(I8="F",0))))))))</f>
        <v>7</v>
      </c>
      <c r="K8" s="37">
        <v>24</v>
      </c>
      <c r="L8" s="37">
        <f t="shared" ref="L8:L16" si="9">(D8*6+F8*6+H8*6+J8*6)</f>
        <v>186</v>
      </c>
      <c r="M8" s="38">
        <f t="shared" ref="M8:M16" si="10">L8/K8</f>
        <v>7.75</v>
      </c>
      <c r="N8" s="39" t="str">
        <f>IF(M8&lt;6,"***"," -")</f>
        <v xml:space="preserve"> -</v>
      </c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5.5" customHeight="1" x14ac:dyDescent="0.3">
      <c r="A9" s="34">
        <v>3</v>
      </c>
      <c r="B9" s="35" t="s">
        <v>20</v>
      </c>
      <c r="C9" s="36" t="s">
        <v>35</v>
      </c>
      <c r="D9" s="37">
        <f t="shared" si="5"/>
        <v>7</v>
      </c>
      <c r="E9" s="36" t="s">
        <v>38</v>
      </c>
      <c r="F9" s="37">
        <f t="shared" si="6"/>
        <v>6</v>
      </c>
      <c r="G9" s="40" t="s">
        <v>40</v>
      </c>
      <c r="H9" s="41">
        <f t="shared" si="7"/>
        <v>5</v>
      </c>
      <c r="I9" s="42" t="s">
        <v>42</v>
      </c>
      <c r="J9" s="43">
        <f t="shared" si="8"/>
        <v>0</v>
      </c>
      <c r="K9" s="37">
        <v>24</v>
      </c>
      <c r="L9" s="37">
        <f t="shared" si="9"/>
        <v>108</v>
      </c>
      <c r="M9" s="38">
        <f t="shared" si="10"/>
        <v>4.5</v>
      </c>
      <c r="N9" s="39" t="str">
        <f t="shared" ref="N9:N18" si="11">IF(M9&lt;6,"***"," -")</f>
        <v>***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25.5" customHeight="1" x14ac:dyDescent="0.3">
      <c r="A10" s="34">
        <v>4</v>
      </c>
      <c r="B10" s="35" t="s">
        <v>21</v>
      </c>
      <c r="C10" s="36" t="s">
        <v>37</v>
      </c>
      <c r="D10" s="37">
        <f t="shared" si="5"/>
        <v>10</v>
      </c>
      <c r="E10" s="36" t="s">
        <v>37</v>
      </c>
      <c r="F10" s="37">
        <f t="shared" si="6"/>
        <v>10</v>
      </c>
      <c r="G10" s="36" t="s">
        <v>36</v>
      </c>
      <c r="H10" s="37">
        <f t="shared" si="7"/>
        <v>9</v>
      </c>
      <c r="I10" s="36" t="s">
        <v>36</v>
      </c>
      <c r="J10" s="37">
        <f t="shared" si="8"/>
        <v>9</v>
      </c>
      <c r="K10" s="37">
        <v>24</v>
      </c>
      <c r="L10" s="37">
        <f t="shared" si="9"/>
        <v>228</v>
      </c>
      <c r="M10" s="38">
        <f t="shared" si="10"/>
        <v>9.5</v>
      </c>
      <c r="N10" s="39" t="str">
        <f t="shared" si="11"/>
        <v xml:space="preserve"> -</v>
      </c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25.5" customHeight="1" x14ac:dyDescent="0.3">
      <c r="A11" s="44">
        <v>5</v>
      </c>
      <c r="B11" s="35" t="s">
        <v>22</v>
      </c>
      <c r="C11" s="45" t="s">
        <v>38</v>
      </c>
      <c r="D11" s="46">
        <f t="shared" si="5"/>
        <v>6</v>
      </c>
      <c r="E11" s="45" t="s">
        <v>40</v>
      </c>
      <c r="F11" s="46">
        <f t="shared" si="6"/>
        <v>5</v>
      </c>
      <c r="G11" s="45" t="s">
        <v>41</v>
      </c>
      <c r="H11" s="46">
        <f t="shared" si="7"/>
        <v>4</v>
      </c>
      <c r="I11" s="45" t="s">
        <v>40</v>
      </c>
      <c r="J11" s="46">
        <f t="shared" si="8"/>
        <v>5</v>
      </c>
      <c r="K11" s="46">
        <v>24</v>
      </c>
      <c r="L11" s="46">
        <f t="shared" si="9"/>
        <v>120</v>
      </c>
      <c r="M11" s="47">
        <f t="shared" si="10"/>
        <v>5</v>
      </c>
      <c r="N11" s="39" t="str">
        <f t="shared" si="11"/>
        <v>***</v>
      </c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25.5" customHeight="1" x14ac:dyDescent="0.3">
      <c r="A12" s="34">
        <v>6</v>
      </c>
      <c r="B12" s="35" t="s">
        <v>23</v>
      </c>
      <c r="C12" s="36" t="s">
        <v>35</v>
      </c>
      <c r="D12" s="37">
        <f t="shared" si="5"/>
        <v>7</v>
      </c>
      <c r="E12" s="36" t="s">
        <v>39</v>
      </c>
      <c r="F12" s="37">
        <f t="shared" si="6"/>
        <v>8</v>
      </c>
      <c r="G12" s="36" t="s">
        <v>35</v>
      </c>
      <c r="H12" s="37">
        <f t="shared" si="7"/>
        <v>7</v>
      </c>
      <c r="I12" s="36" t="s">
        <v>35</v>
      </c>
      <c r="J12" s="37">
        <f t="shared" si="8"/>
        <v>7</v>
      </c>
      <c r="K12" s="37">
        <v>24</v>
      </c>
      <c r="L12" s="37">
        <f t="shared" si="9"/>
        <v>174</v>
      </c>
      <c r="M12" s="38">
        <f t="shared" si="10"/>
        <v>7.25</v>
      </c>
      <c r="N12" s="39" t="str">
        <f t="shared" si="11"/>
        <v xml:space="preserve"> -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25.5" customHeight="1" x14ac:dyDescent="0.3">
      <c r="A13" s="34">
        <v>7</v>
      </c>
      <c r="B13" s="35" t="s">
        <v>24</v>
      </c>
      <c r="C13" s="36" t="s">
        <v>36</v>
      </c>
      <c r="D13" s="37">
        <f t="shared" si="5"/>
        <v>9</v>
      </c>
      <c r="E13" s="36" t="s">
        <v>39</v>
      </c>
      <c r="F13" s="37">
        <f t="shared" si="6"/>
        <v>8</v>
      </c>
      <c r="G13" s="40" t="s">
        <v>35</v>
      </c>
      <c r="H13" s="41">
        <f t="shared" si="7"/>
        <v>7</v>
      </c>
      <c r="I13" s="36" t="s">
        <v>40</v>
      </c>
      <c r="J13" s="37">
        <f t="shared" si="8"/>
        <v>5</v>
      </c>
      <c r="K13" s="37">
        <v>24</v>
      </c>
      <c r="L13" s="37">
        <f t="shared" si="9"/>
        <v>174</v>
      </c>
      <c r="M13" s="38">
        <f t="shared" si="10"/>
        <v>7.25</v>
      </c>
      <c r="N13" s="39" t="str">
        <f t="shared" si="11"/>
        <v xml:space="preserve"> -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25.5" customHeight="1" x14ac:dyDescent="0.3">
      <c r="A14" s="34">
        <v>8</v>
      </c>
      <c r="B14" s="35" t="s">
        <v>26</v>
      </c>
      <c r="C14" s="36" t="s">
        <v>35</v>
      </c>
      <c r="D14" s="37">
        <f t="shared" si="5"/>
        <v>7</v>
      </c>
      <c r="E14" s="36" t="s">
        <v>35</v>
      </c>
      <c r="F14" s="37">
        <f t="shared" si="6"/>
        <v>7</v>
      </c>
      <c r="G14" s="40" t="s">
        <v>35</v>
      </c>
      <c r="H14" s="41">
        <f t="shared" si="7"/>
        <v>7</v>
      </c>
      <c r="I14" s="36" t="s">
        <v>40</v>
      </c>
      <c r="J14" s="37">
        <f t="shared" si="8"/>
        <v>5</v>
      </c>
      <c r="K14" s="37">
        <v>24</v>
      </c>
      <c r="L14" s="37">
        <f t="shared" si="9"/>
        <v>156</v>
      </c>
      <c r="M14" s="38">
        <f t="shared" si="10"/>
        <v>6.5</v>
      </c>
      <c r="N14" s="39" t="str">
        <f t="shared" si="11"/>
        <v xml:space="preserve"> -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25.5" customHeight="1" x14ac:dyDescent="0.3">
      <c r="A15" s="34">
        <v>9</v>
      </c>
      <c r="B15" s="35" t="s">
        <v>25</v>
      </c>
      <c r="C15" s="36" t="s">
        <v>36</v>
      </c>
      <c r="D15" s="37">
        <f t="shared" si="5"/>
        <v>9</v>
      </c>
      <c r="E15" s="36" t="s">
        <v>36</v>
      </c>
      <c r="F15" s="37">
        <f t="shared" si="6"/>
        <v>9</v>
      </c>
      <c r="G15" s="36" t="s">
        <v>39</v>
      </c>
      <c r="H15" s="37">
        <f t="shared" si="7"/>
        <v>8</v>
      </c>
      <c r="I15" s="36" t="s">
        <v>39</v>
      </c>
      <c r="J15" s="37">
        <f t="shared" si="8"/>
        <v>8</v>
      </c>
      <c r="K15" s="37">
        <v>24</v>
      </c>
      <c r="L15" s="37">
        <f t="shared" si="9"/>
        <v>204</v>
      </c>
      <c r="M15" s="38">
        <f t="shared" si="10"/>
        <v>8.5</v>
      </c>
      <c r="N15" s="39" t="str">
        <f t="shared" si="11"/>
        <v xml:space="preserve"> -</v>
      </c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25.5" customHeight="1" x14ac:dyDescent="0.3">
      <c r="A16" s="34">
        <v>10</v>
      </c>
      <c r="B16" s="35" t="s">
        <v>27</v>
      </c>
      <c r="C16" s="36" t="s">
        <v>37</v>
      </c>
      <c r="D16" s="37">
        <f t="shared" si="5"/>
        <v>10</v>
      </c>
      <c r="E16" s="36" t="s">
        <v>37</v>
      </c>
      <c r="F16" s="37">
        <f t="shared" si="6"/>
        <v>10</v>
      </c>
      <c r="G16" s="36" t="s">
        <v>37</v>
      </c>
      <c r="H16" s="37">
        <f t="shared" si="7"/>
        <v>10</v>
      </c>
      <c r="I16" s="40" t="s">
        <v>39</v>
      </c>
      <c r="J16" s="41">
        <f t="shared" si="8"/>
        <v>8</v>
      </c>
      <c r="K16" s="37">
        <v>24</v>
      </c>
      <c r="L16" s="37">
        <f t="shared" si="9"/>
        <v>228</v>
      </c>
      <c r="M16" s="38">
        <f t="shared" si="10"/>
        <v>9.5</v>
      </c>
      <c r="N16" s="39" t="str">
        <f t="shared" si="11"/>
        <v xml:space="preserve"> -</v>
      </c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24.75" customHeight="1" x14ac:dyDescent="0.3">
      <c r="A17" s="34">
        <v>11</v>
      </c>
      <c r="B17" s="35" t="s">
        <v>28</v>
      </c>
      <c r="C17" s="48" t="s">
        <v>35</v>
      </c>
      <c r="D17" s="49">
        <f t="shared" si="0"/>
        <v>7</v>
      </c>
      <c r="E17" s="48" t="s">
        <v>41</v>
      </c>
      <c r="F17" s="49">
        <f t="shared" si="1"/>
        <v>4</v>
      </c>
      <c r="G17" s="48" t="s">
        <v>38</v>
      </c>
      <c r="H17" s="49">
        <f t="shared" si="2"/>
        <v>6</v>
      </c>
      <c r="I17" s="48" t="s">
        <v>40</v>
      </c>
      <c r="J17" s="49">
        <f t="shared" si="3"/>
        <v>5</v>
      </c>
      <c r="K17" s="49">
        <v>24</v>
      </c>
      <c r="L17" s="49">
        <f t="shared" si="4"/>
        <v>132</v>
      </c>
      <c r="M17" s="50">
        <f t="shared" ref="M17:M19" si="12">L17/K17</f>
        <v>5.5</v>
      </c>
      <c r="N17" s="39" t="str">
        <f t="shared" si="11"/>
        <v>***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27.75" customHeight="1" x14ac:dyDescent="0.3">
      <c r="A18" s="44">
        <v>12</v>
      </c>
      <c r="B18" s="35" t="s">
        <v>29</v>
      </c>
      <c r="C18" s="51" t="s">
        <v>39</v>
      </c>
      <c r="D18" s="52">
        <f t="shared" si="0"/>
        <v>8</v>
      </c>
      <c r="E18" s="51" t="s">
        <v>39</v>
      </c>
      <c r="F18" s="52">
        <f t="shared" si="1"/>
        <v>8</v>
      </c>
      <c r="G18" s="51" t="s">
        <v>39</v>
      </c>
      <c r="H18" s="52">
        <f t="shared" si="2"/>
        <v>8</v>
      </c>
      <c r="I18" s="53" t="s">
        <v>38</v>
      </c>
      <c r="J18" s="54">
        <f t="shared" si="3"/>
        <v>6</v>
      </c>
      <c r="K18" s="52">
        <v>24</v>
      </c>
      <c r="L18" s="52">
        <f t="shared" si="4"/>
        <v>180</v>
      </c>
      <c r="M18" s="55">
        <f t="shared" si="12"/>
        <v>7.5</v>
      </c>
      <c r="N18" s="56" t="str">
        <f t="shared" si="11"/>
        <v xml:space="preserve"> -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20"/>
    </row>
    <row r="19" spans="1:25" ht="27.75" customHeight="1" x14ac:dyDescent="0.3">
      <c r="A19" s="34">
        <v>13</v>
      </c>
      <c r="B19" s="35" t="s">
        <v>30</v>
      </c>
      <c r="C19" s="51" t="s">
        <v>37</v>
      </c>
      <c r="D19" s="52">
        <f t="shared" si="0"/>
        <v>10</v>
      </c>
      <c r="E19" s="51" t="s">
        <v>39</v>
      </c>
      <c r="F19" s="52">
        <f t="shared" si="1"/>
        <v>8</v>
      </c>
      <c r="G19" s="51" t="s">
        <v>36</v>
      </c>
      <c r="H19" s="52">
        <f t="shared" si="2"/>
        <v>9</v>
      </c>
      <c r="I19" s="58" t="s">
        <v>39</v>
      </c>
      <c r="J19" s="59">
        <f t="shared" si="3"/>
        <v>8</v>
      </c>
      <c r="K19" s="52">
        <v>24</v>
      </c>
      <c r="L19" s="52">
        <f t="shared" si="4"/>
        <v>210</v>
      </c>
      <c r="M19" s="55">
        <f t="shared" si="12"/>
        <v>8.75</v>
      </c>
      <c r="N19" s="60" t="str">
        <f t="shared" ref="N19:N21" si="13">IF(M19&lt;6,"***"," -")</f>
        <v xml:space="preserve"> -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20"/>
    </row>
    <row r="20" spans="1:25" ht="27.75" customHeight="1" x14ac:dyDescent="0.3">
      <c r="A20" s="44">
        <v>14</v>
      </c>
      <c r="B20" s="35" t="s">
        <v>31</v>
      </c>
      <c r="C20" s="51" t="s">
        <v>36</v>
      </c>
      <c r="D20" s="52">
        <f t="shared" ref="D20:D21" si="14">IF(C20="AA",10, IF(C20="AB",9, IF(C20="BB",8, IF(C20="BC",7,IF(C20="CC",6, IF(C20="CD",5, IF(C20="DD",4,IF(C20="F",0))))))))</f>
        <v>9</v>
      </c>
      <c r="E20" s="51" t="s">
        <v>39</v>
      </c>
      <c r="F20" s="52">
        <f t="shared" ref="F20:F21" si="15">IF(E20="AA",10, IF(E20="AB",9, IF(E20="BB",8, IF(E20="BC",7,IF(E20="CC",6, IF(E20="CD",5, IF(E20="DD",4,IF(E20="F",0))))))))</f>
        <v>8</v>
      </c>
      <c r="G20" s="51" t="s">
        <v>35</v>
      </c>
      <c r="H20" s="52">
        <f t="shared" ref="H20:H21" si="16">IF(G20="AA",10, IF(G20="AB",9, IF(G20="BB",8, IF(G20="BC",7,IF(G20="CC",6, IF(G20="CD",5, IF(G20="DD",4,IF(G20="F",0))))))))</f>
        <v>7</v>
      </c>
      <c r="I20" s="53" t="s">
        <v>38</v>
      </c>
      <c r="J20" s="54">
        <f t="shared" ref="J20:J21" si="17">IF(I20="AA",10, IF(I20="AB",9, IF(I20="BB",8, IF(I20="BC",7,IF(I20="CC",6, IF(I20="CD",5, IF(I20="DD",4,IF(I20="F",0))))))))</f>
        <v>6</v>
      </c>
      <c r="K20" s="52">
        <v>24</v>
      </c>
      <c r="L20" s="52">
        <f t="shared" ref="L20:L21" si="18">(D20*6+F20*6+H20*6+J20*6)</f>
        <v>180</v>
      </c>
      <c r="M20" s="55">
        <f t="shared" ref="M20:M21" si="19">L20/K20</f>
        <v>7.5</v>
      </c>
      <c r="N20" s="60" t="str">
        <f t="shared" si="13"/>
        <v xml:space="preserve"> -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20"/>
    </row>
    <row r="21" spans="1:25" ht="27.75" customHeight="1" x14ac:dyDescent="0.3">
      <c r="A21" s="34">
        <v>15</v>
      </c>
      <c r="B21" s="35" t="s">
        <v>32</v>
      </c>
      <c r="C21" s="51" t="s">
        <v>35</v>
      </c>
      <c r="D21" s="52">
        <f t="shared" si="14"/>
        <v>7</v>
      </c>
      <c r="E21" s="51" t="s">
        <v>40</v>
      </c>
      <c r="F21" s="52">
        <f t="shared" si="15"/>
        <v>5</v>
      </c>
      <c r="G21" s="51" t="s">
        <v>38</v>
      </c>
      <c r="H21" s="52">
        <f t="shared" si="16"/>
        <v>6</v>
      </c>
      <c r="I21" s="51" t="s">
        <v>40</v>
      </c>
      <c r="J21" s="52">
        <f t="shared" si="17"/>
        <v>5</v>
      </c>
      <c r="K21" s="52">
        <v>24</v>
      </c>
      <c r="L21" s="52">
        <f t="shared" si="18"/>
        <v>138</v>
      </c>
      <c r="M21" s="55">
        <f t="shared" si="19"/>
        <v>5.75</v>
      </c>
      <c r="N21" s="60" t="str">
        <f t="shared" si="13"/>
        <v>***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20"/>
    </row>
    <row r="22" spans="1:25" ht="27.75" customHeight="1" x14ac:dyDescent="0.3">
      <c r="A22" s="8" t="s">
        <v>43</v>
      </c>
      <c r="B22" s="8"/>
      <c r="C22" s="8"/>
      <c r="D22" s="8"/>
      <c r="E22" s="8"/>
      <c r="F22" s="8"/>
      <c r="G22" s="8"/>
      <c r="H22" s="8"/>
      <c r="I22" s="8"/>
      <c r="J22" s="8"/>
      <c r="K22" s="62"/>
      <c r="L22" s="62"/>
      <c r="M22" s="63"/>
      <c r="N22" s="64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20"/>
    </row>
    <row r="23" spans="1:25" ht="17.25" customHeight="1" x14ac:dyDescent="0.3">
      <c r="A23" s="61"/>
      <c r="B23" s="65"/>
      <c r="C23" s="66"/>
      <c r="D23" s="62"/>
      <c r="E23" s="66"/>
      <c r="F23" s="62"/>
      <c r="G23" s="66"/>
      <c r="H23" s="62"/>
      <c r="I23" s="66"/>
      <c r="J23" s="62"/>
      <c r="K23" s="62"/>
      <c r="L23" s="62"/>
      <c r="M23" s="63"/>
      <c r="N23" s="64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20"/>
    </row>
    <row r="24" spans="1:25" ht="15" customHeight="1" x14ac:dyDescent="0.3">
      <c r="A24" s="67"/>
      <c r="B24" s="12" t="s">
        <v>44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20"/>
    </row>
    <row r="25" spans="1:25" ht="12.75" customHeight="1" x14ac:dyDescent="0.3">
      <c r="A25" s="68"/>
      <c r="B25" s="13" t="s">
        <v>45</v>
      </c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5"/>
      <c r="N25" s="5"/>
      <c r="O25" s="5"/>
      <c r="P25" s="5"/>
      <c r="Q25" s="5"/>
      <c r="R25" s="5"/>
      <c r="S25" s="5"/>
      <c r="T25" s="5"/>
      <c r="U25" s="6"/>
      <c r="V25" s="6"/>
      <c r="W25" s="6"/>
      <c r="X25" s="6"/>
      <c r="Y25" s="71"/>
    </row>
    <row r="26" spans="1:25" ht="0.75" customHeight="1" x14ac:dyDescent="0.3">
      <c r="A26" s="68"/>
      <c r="B26" s="70"/>
      <c r="C26" s="70"/>
      <c r="D26" s="70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72"/>
      <c r="P26" s="69"/>
      <c r="Q26" s="70"/>
      <c r="R26" s="70"/>
      <c r="S26" s="70"/>
      <c r="T26" s="70"/>
      <c r="U26" s="70"/>
      <c r="V26" s="70"/>
      <c r="W26" s="70"/>
      <c r="X26" s="70"/>
      <c r="Y26" s="71"/>
    </row>
    <row r="27" spans="1:25" ht="0.75" customHeight="1" x14ac:dyDescent="0.3">
      <c r="A27" s="68"/>
      <c r="B27" s="70"/>
      <c r="C27" s="70"/>
      <c r="D27" s="70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72"/>
      <c r="P27" s="69"/>
      <c r="Q27" s="70"/>
      <c r="R27" s="70"/>
      <c r="S27" s="70"/>
      <c r="T27" s="70"/>
      <c r="U27" s="70"/>
      <c r="V27" s="70"/>
      <c r="W27" s="70"/>
      <c r="X27" s="70"/>
      <c r="Y27" s="71"/>
    </row>
    <row r="28" spans="1:25" ht="16.5" customHeight="1" x14ac:dyDescent="0.25">
      <c r="A28" s="68"/>
      <c r="B28" s="73"/>
      <c r="C28" s="73"/>
      <c r="D28" s="73"/>
      <c r="E28" s="73"/>
      <c r="F28" s="73"/>
      <c r="G28" s="73"/>
      <c r="H28" s="73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</row>
    <row r="29" spans="1:25" ht="53.25" customHeight="1" x14ac:dyDescent="0.3">
      <c r="A29" s="68"/>
      <c r="B29" s="18" t="s">
        <v>8</v>
      </c>
      <c r="C29" s="18"/>
      <c r="D29" s="16" t="s">
        <v>9</v>
      </c>
      <c r="E29" s="16"/>
      <c r="F29" s="17"/>
      <c r="G29" s="18" t="s">
        <v>10</v>
      </c>
      <c r="H29" s="17"/>
      <c r="I29" s="16" t="s">
        <v>11</v>
      </c>
      <c r="J29" s="16"/>
      <c r="K29" s="16"/>
      <c r="L29" s="16" t="s">
        <v>34</v>
      </c>
      <c r="M29" s="16"/>
      <c r="N29" s="16"/>
      <c r="O29" s="76"/>
      <c r="P29" s="75"/>
      <c r="Q29" s="68"/>
      <c r="R29" s="68"/>
      <c r="S29" s="68"/>
      <c r="T29" s="68"/>
      <c r="U29" s="76"/>
      <c r="V29" s="76"/>
      <c r="W29" s="75"/>
      <c r="X29" s="68"/>
      <c r="Y29" s="20"/>
    </row>
    <row r="30" spans="1:25" ht="17.25" x14ac:dyDescent="0.3">
      <c r="A30" s="68"/>
      <c r="B30" s="77"/>
      <c r="C30" s="77"/>
      <c r="D30" s="75"/>
      <c r="E30" s="75"/>
      <c r="F30" s="75"/>
      <c r="G30" s="77"/>
      <c r="H30" s="77"/>
      <c r="I30" s="75"/>
      <c r="J30" s="75"/>
      <c r="K30" s="20"/>
      <c r="L30" s="75"/>
      <c r="M30" s="75"/>
      <c r="N30" s="75"/>
      <c r="O30" s="75"/>
      <c r="P30" s="75"/>
      <c r="Q30" s="68"/>
      <c r="R30" s="68"/>
      <c r="S30" s="68"/>
      <c r="T30" s="68"/>
      <c r="U30" s="68"/>
      <c r="V30" s="68"/>
      <c r="W30" s="68"/>
      <c r="X30" s="68"/>
      <c r="Y30" s="20"/>
    </row>
    <row r="31" spans="1:25" ht="17.25" x14ac:dyDescent="0.3">
      <c r="A31" s="68"/>
      <c r="B31" s="77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68"/>
      <c r="R31" s="68"/>
      <c r="S31" s="68"/>
      <c r="T31" s="68"/>
      <c r="U31" s="68"/>
      <c r="V31" s="68"/>
      <c r="W31" s="68"/>
      <c r="X31" s="68"/>
      <c r="Y31" s="20"/>
    </row>
    <row r="32" spans="1:25" ht="15.75" x14ac:dyDescent="0.25">
      <c r="A32" s="1"/>
      <c r="B32" s="4"/>
      <c r="C32" s="7"/>
      <c r="D32" s="7"/>
      <c r="E32" s="7"/>
      <c r="F32" s="2"/>
      <c r="G32" s="2"/>
      <c r="H32" s="2"/>
      <c r="J32" s="4"/>
      <c r="L32" s="2"/>
      <c r="M32" s="2"/>
      <c r="N32" s="2"/>
      <c r="O32" s="2"/>
      <c r="P32" s="2"/>
      <c r="Q32" s="3"/>
      <c r="R32" s="3"/>
      <c r="S32" s="3"/>
      <c r="T32" s="3"/>
      <c r="U32" s="3"/>
      <c r="V32" s="3"/>
      <c r="W32" s="1"/>
      <c r="X32" s="1"/>
    </row>
  </sheetData>
  <mergeCells count="26">
    <mergeCell ref="C32:E32"/>
    <mergeCell ref="M4:M6"/>
    <mergeCell ref="L4:L6"/>
    <mergeCell ref="K4:K6"/>
    <mergeCell ref="B24:X24"/>
    <mergeCell ref="D29:E29"/>
    <mergeCell ref="C5:D5"/>
    <mergeCell ref="E5:F5"/>
    <mergeCell ref="G5:H5"/>
    <mergeCell ref="I5:J5"/>
    <mergeCell ref="B28:H28"/>
    <mergeCell ref="I28:Y28"/>
    <mergeCell ref="B25:L25"/>
    <mergeCell ref="N4:N6"/>
    <mergeCell ref="A1:X1"/>
    <mergeCell ref="A2:X2"/>
    <mergeCell ref="A3:X3"/>
    <mergeCell ref="A4:A6"/>
    <mergeCell ref="B4:B6"/>
    <mergeCell ref="C4:D4"/>
    <mergeCell ref="E4:F4"/>
    <mergeCell ref="G4:H4"/>
    <mergeCell ref="I4:J4"/>
    <mergeCell ref="A22:J22"/>
    <mergeCell ref="I29:K29"/>
    <mergeCell ref="L29:N29"/>
  </mergeCells>
  <pageMargins left="0.70866141732283472" right="0.70866141732283472" top="0.74803149606299213" bottom="0.74803149606299213" header="0.31496062992125984" footer="0.31496062992125984"/>
  <pageSetup paperSize="5" scale="7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Com.Sc.-1st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keshab rn bhattacharjee</dc:creator>
  <cp:lastModifiedBy>Nits</cp:lastModifiedBy>
  <cp:lastPrinted>2018-12-21T06:14:08Z</cp:lastPrinted>
  <dcterms:created xsi:type="dcterms:W3CDTF">2014-10-21T10:22:31Z</dcterms:created>
  <dcterms:modified xsi:type="dcterms:W3CDTF">2018-12-21T06:14:37Z</dcterms:modified>
</cp:coreProperties>
</file>